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8" activeTab="0"/>
  </bookViews>
  <sheets>
    <sheet name="ΜΕ ΕΜΠΕΙΡΙΑ" sheetId="1" r:id="rId1"/>
  </sheets>
  <definedNames>
    <definedName name="_xlnm.Print_Area" localSheetId="0">'ΜΕ ΕΜΠΕΙΡΙΑ'!$A$1:$AD$36</definedName>
  </definedNames>
  <calcPr fullCalcOnLoad="1"/>
</workbook>
</file>

<file path=xl/sharedStrings.xml><?xml version="1.0" encoding="utf-8"?>
<sst xmlns="http://schemas.openxmlformats.org/spreadsheetml/2006/main" count="118" uniqueCount="81">
  <si>
    <t>ΜΟΡΙΟΔΟΤΗΣΗ  Π.Φ.Α.</t>
  </si>
  <si>
    <t>Α/Α</t>
  </si>
  <si>
    <t>ΟΝΟΜΑΤΕΠΩΝΥΜΟ</t>
  </si>
  <si>
    <t>Αριθμός Πρωτοκ.</t>
  </si>
  <si>
    <t>ΣΠΟΥΔΕΣ</t>
  </si>
  <si>
    <t>ΣΥΝΟΛΟ</t>
  </si>
  <si>
    <t>ΟΙΚΟΓΕΝΕΙΑΚΗ ΚΑΤΑΣΤΑΣΗ</t>
  </si>
  <si>
    <t>ΑΝΕΡΓΙΑ ΝΑΙ/ΌΧΙ</t>
  </si>
  <si>
    <t>ΣΥΝΟΛΟ  ΜΟΝΑΔΩΝ</t>
  </si>
  <si>
    <t>ΠΤΥΧΙΟ</t>
  </si>
  <si>
    <t>ΜΕΤΑΠΤΥΧΙΑΚΟ</t>
  </si>
  <si>
    <t>ΔΙΔΑΚΤΟΡΙΚΟ</t>
  </si>
  <si>
    <t>ΑΝΗΛΙΚΑ ΤΕΚΝΑ</t>
  </si>
  <si>
    <t>ΕΙΔΙΚΟΤΗΤΑ</t>
  </si>
  <si>
    <t>ΒΑΘΜΟΣ</t>
  </si>
  <si>
    <t xml:space="preserve">ΕΤΟΣ ΚΤΗΣΗΣ </t>
  </si>
  <si>
    <t>1 ΜΟΝΑΔΑ</t>
  </si>
  <si>
    <t>ΜΕΧΡΙ  ΔΥΟ ΤΕΚΝΑ Χ 0,3 ΜΟΝΑΔΕΣ</t>
  </si>
  <si>
    <t>ΤΡΙΤΟ ΤΕΚΝΟ Χ 0,5 ΜΟΝΑΔΕΣ</t>
  </si>
  <si>
    <t>ΝΑΙ</t>
  </si>
  <si>
    <t>ΚΛΑΣΙΚΟΣ ΑΘΛΗΤΙΣΜΟΣ</t>
  </si>
  <si>
    <t>ΔΗΜΟΣ ΝΑΟΥΣΑΣ</t>
  </si>
  <si>
    <t>Ο ΑΝΤΙΔΗΜΑΡΧΟΣ ΑΘΛΗΤΙΣΜΟΥ</t>
  </si>
  <si>
    <t>Ο ΠΡΟΪΣΤΑΜΕΝΟΣ</t>
  </si>
  <si>
    <t>ΔΗΜΟΥ ΝΑΟΥΣΑΣ</t>
  </si>
  <si>
    <t>ΑΥΤΟΤΕΛΟΥΣ ΤΜΗΜΑΤΟΣ</t>
  </si>
  <si>
    <t xml:space="preserve">ΚΟΙΝΩΝΙΚΗΣ ΠΡΟΣΤΑΣΙΑΣ </t>
  </si>
  <si>
    <t>ΠΑΙΔΕΙΑΣ &amp; ΠΟΛΙΤΙΣΜΟΥ</t>
  </si>
  <si>
    <t>ΧΑΡΙΖΟΠΟΥΛΟΣ  ΑΛΕΞΑΝΔΡΟΣ</t>
  </si>
  <si>
    <t>Επιτυχών</t>
  </si>
  <si>
    <t>Ειδικότητα</t>
  </si>
  <si>
    <t>Αεροβική Γυμναστική</t>
  </si>
  <si>
    <t>Κωδικός</t>
  </si>
  <si>
    <t>Κολύμβηση</t>
  </si>
  <si>
    <t>ΒΑΘΜΟΣ Χ 0,1 ΜΟΝΑΔΕΣ</t>
  </si>
  <si>
    <t xml:space="preserve"> ΛΟΙΠΑ ΑΠΑΙΤΟΥΜΕΝΑ ΠΡΟΣΟΝΤΑ </t>
  </si>
  <si>
    <t>ΜΥΛΩΝΑ ΚΑΛΛΙΟΠΗ</t>
  </si>
  <si>
    <t>ΒΑΪΚΟΥ ΕΛΕΝΗ</t>
  </si>
  <si>
    <t xml:space="preserve">ΧΕΙΜΕΡΙΝΑ ΑΘΛΗΜΑΤΑ   </t>
  </si>
  <si>
    <t>OXI</t>
  </si>
  <si>
    <t>2 ΜΟΝΑΔΕΣ</t>
  </si>
  <si>
    <t>ΕΜΠΕΙΡΙΑ</t>
  </si>
  <si>
    <t xml:space="preserve"> 1 -24 ΜΗΝΕΣ ΑΠΑΣΧΟΛΗΣΗ (0,8 μονάδες κάθε μήνας)</t>
  </si>
  <si>
    <t xml:space="preserve"> 25 -48 ΜΗΝΕΣ ΑΠΑΣΧΟΛΗΣΗ (0,6 μονάδες κάθε μήνας)</t>
  </si>
  <si>
    <t xml:space="preserve"> 49 -72 ΜΗΝΕΣ ΑΠΑΣΧΟΛΗΣΗ (0,5 μονάδες κάθε μήνας)</t>
  </si>
  <si>
    <t xml:space="preserve"> 73 -96 ΜΗΝΕΣ ΑΠΑΣΧΟΛΗΣΗ (0,2 μονάδες κάθε μήνας)</t>
  </si>
  <si>
    <t>ΠΡΟΫΠΗΡΕΣΙΑ ΣΤΑ ΠΑγΟ (τελευταίων 96 μηνών από  έκδοση προκήρυξης από πρόσφατη προς παλαιότερη)</t>
  </si>
  <si>
    <t>ΠΟΛΥΤΕΚ-ΝΟΣ ΥΠΟΨΗ-ΦΙΟΣ ΑΝΗΛΙΚΩΝ ΤΕΚΝΩΝ       2 ΜΟΝΑΔΕΣ</t>
  </si>
  <si>
    <t>ΜΟΝΟΓΟ-ΝΕΪΚΗ ΟΙΚΟΓΕ-ΝΕΙΑ  ΑΡΙΘΜΟΣ ΤΕΚΝΩΝ Χ 0,5 ΜΟΝΑΔΕΣ</t>
  </si>
  <si>
    <t>ΚΥΡΙΑ ΚΑΤΗΓΟΡΙΑ ΕΙΔΙΚΕΥΣΗΣ     1,5 ΜΟΝΑΔΑ</t>
  </si>
  <si>
    <t>ΔΕΥΤΕΡΕΥ-ΟΥΣΑ ΚΑΤΗΓΟΡΙΑ ΕΙΔΙΚΕΥ-ΣΗΣ  1 ΜΟΝΑΔΑ</t>
  </si>
  <si>
    <t>ΑΔΕΙΑ/ ΑΝΑΓΓΕΛΙΑ ΑΣΚΗΣΗΣ ΕΠΑΓΓΕΛ-ΜΑΤΟΣ ΠΡΟΠΟΝΗ-ΤΗ  0,5 ΜΟΝΑΔΑ</t>
  </si>
  <si>
    <t>ΣΥΜΜΕ-ΤΟΧΗ ΣΕ ΕΠΙΜΟΡΦΩ-ΤΙΚΑ ΣΕΜΙΝΑΡΙΑ ΠΟΥ ΔΙΟΡΓΑΝΩ-ΝΟΝΤΑΙ ΑΠΟ ΤΗ Γ.Γ.Α.                 0,5 ΜΟΝΑΔΑ</t>
  </si>
  <si>
    <t>ΤΣΟΤΣΚΟΥ ΜΑΡΙΑ</t>
  </si>
  <si>
    <t>ΚΟΛΥΜΒΗΣΗ</t>
  </si>
  <si>
    <t>ΛΑΖΑΡΙΔΗΣ ΒΑΣΙΛΕΙΟΣ</t>
  </si>
  <si>
    <t>ΣΤΕΦΑΝΗΣ ΓΕΩΡΓΙΟΣ</t>
  </si>
  <si>
    <t>ΤΣΙΛΟΓΙΑΝΝΗ ΗΛΙΑΝΝΑ</t>
  </si>
  <si>
    <t>ΚΛΑΣΙΚΟΣ ΑΘΛΗΤΙΣΜΟΣ - ΣΤΙΒΟΣ</t>
  </si>
  <si>
    <t>ΣΟΛΤΥΣ ΝΤΟΡΟΤΑ</t>
  </si>
  <si>
    <t>ΑΕΡΟΒΙΚΗ ΓΥΜΝΑΣΤΙΚΗ - ΒΑΡΗ</t>
  </si>
  <si>
    <t>ΠΡΟΓΡΑΜΜΑΤΑ ΑΘΛΗΣΗΣ ΓΙΑ ΟΛΟΥΣ 2023-2024            Ανακοίνωση  ΣΟΧ 1 / 2024  ( αρ. πρωτ. 994 /10-1-2024 )</t>
  </si>
  <si>
    <t>ΠΑΥΛΙΔΟΥ ΜΑΡΙΑ</t>
  </si>
  <si>
    <t>ΧΕΙΡΟΣΦΑΙΡΙΣΗ - ΚΑΛΑΘΟΣΦΑΙΡΙΣΗ</t>
  </si>
  <si>
    <t>ΠΑΠΑΔΑΚΗΣ ΕΜΜΑΝΟΥΗΛ</t>
  </si>
  <si>
    <t>ΔΑΓΓΑΣ  ΣΤΕΛΙΟΣ</t>
  </si>
  <si>
    <t>ΜΙΧΑΗΛΙΔΟΥ ΑΝΝΑ</t>
  </si>
  <si>
    <t>ΑΘΛ.ΔΡΑΣΤΗΡΙΟΤΗΤΕΣ ΚΛΕΙΣΤΟΥ ΧΩΡΟΥ -ΕΛΛΗΝΙΚΟΙ ΠΑΡΑΔΟΣΙΑΚΟΙ ΧΟΡΟΙ</t>
  </si>
  <si>
    <t>ΕΙΔΙΚΗ ΦΥΣΙΚΗ ΑΓΩΓΗ - ΘΕΡΑΠΕΥΤΙΚΗ ΓΥΜΝΑΣΤΙΚΗ</t>
  </si>
  <si>
    <t>ΚΑΡΑΚΑΤΣΑΝΗ ΑΝΑΣΤΑΣΙΑ</t>
  </si>
  <si>
    <t>ΣΠΑΝΟΥ ΒΑΣΙΛΙΚΗ</t>
  </si>
  <si>
    <t>ΖΕΥΓΑΡΟΠΟΥΛΟΣ ΠΑΝΑΓΙΩΤΗΣ</t>
  </si>
  <si>
    <t>ΜΑΡΜΑΡΑ ΚΑΛΛΙΟΠΗ</t>
  </si>
  <si>
    <t>ΧΕΙΡΟΣΦΑΙΡΙΣΗ</t>
  </si>
  <si>
    <t>ΓΚΙΟΡΣΟΥ ΔΑΦΝΗ</t>
  </si>
  <si>
    <t>ΠΕΤΟΣΦΑΙΡΙΣΗ</t>
  </si>
  <si>
    <t>ΤΑΕ-ΚΒΟ-ΝΤΟ</t>
  </si>
  <si>
    <t xml:space="preserve">ΠΡΟΣΩΡΙΝΟΣ ΠΙΝΑΚΑΣ ΚΑΤΑΤΑΞΗΣ   Π.Α.γ.Ο. </t>
  </si>
  <si>
    <t>Νάουσα 29 - 1 - 2024</t>
  </si>
  <si>
    <t>4 θέσεις Αεροβικής Γυμναστικής ( Κωδικός 101 ) και 1 θέση Κολύμβησης (Κωδικός 102 )</t>
  </si>
  <si>
    <t>NAI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</si>
</sst>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</numFmts>
  <fonts count="51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 Black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9"/>
      <name val="Arial Black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color indexed="16"/>
      <name val="Tahoma"/>
      <family val="2"/>
    </font>
    <font>
      <b/>
      <sz val="8"/>
      <color indexed="9"/>
      <name val="Tahoma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shrinkToFit="1"/>
    </xf>
    <xf numFmtId="0" fontId="4" fillId="0" borderId="0" xfId="33" applyNumberFormat="1" applyFont="1" applyBorder="1" applyAlignment="1">
      <alignment horizontal="center"/>
      <protection/>
    </xf>
    <xf numFmtId="0" fontId="4" fillId="0" borderId="0" xfId="33" applyFont="1" applyBorder="1" applyAlignment="1">
      <alignment horizontal="center"/>
      <protection/>
    </xf>
    <xf numFmtId="0" fontId="0" fillId="0" borderId="0" xfId="33" applyFont="1" applyAlignment="1">
      <alignment horizontal="center"/>
      <protection/>
    </xf>
    <xf numFmtId="0" fontId="0" fillId="0" borderId="0" xfId="33" applyFont="1">
      <alignment/>
      <protection/>
    </xf>
    <xf numFmtId="0" fontId="1" fillId="0" borderId="0" xfId="33" applyFont="1">
      <alignment/>
      <protection/>
    </xf>
    <xf numFmtId="0" fontId="1" fillId="0" borderId="0" xfId="33" applyFont="1" applyFill="1">
      <alignment/>
      <protection/>
    </xf>
    <xf numFmtId="0" fontId="1" fillId="0" borderId="0" xfId="33" applyFont="1" applyAlignment="1">
      <alignment horizontal="center"/>
      <protection/>
    </xf>
    <xf numFmtId="0" fontId="5" fillId="0" borderId="0" xfId="33" applyFont="1" applyBorder="1" applyAlignment="1">
      <alignment horizontal="center"/>
      <protection/>
    </xf>
    <xf numFmtId="0" fontId="4" fillId="0" borderId="0" xfId="33" applyFont="1" applyAlignment="1">
      <alignment shrinkToFit="1"/>
      <protection/>
    </xf>
    <xf numFmtId="0" fontId="6" fillId="33" borderId="10" xfId="33" applyFont="1" applyFill="1" applyBorder="1" applyAlignment="1">
      <alignment horizontal="center" vertical="center" shrinkToFit="1"/>
      <protection/>
    </xf>
    <xf numFmtId="0" fontId="7" fillId="34" borderId="11" xfId="33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6" fillId="33" borderId="12" xfId="33" applyFont="1" applyFill="1" applyBorder="1" applyAlignment="1">
      <alignment horizontal="center" vertical="center" shrinkToFit="1"/>
      <protection/>
    </xf>
    <xf numFmtId="0" fontId="7" fillId="35" borderId="11" xfId="33" applyFont="1" applyFill="1" applyBorder="1" applyAlignment="1">
      <alignment horizontal="center" wrapText="1"/>
      <protection/>
    </xf>
    <xf numFmtId="0" fontId="6" fillId="33" borderId="13" xfId="33" applyFont="1" applyFill="1" applyBorder="1" applyAlignment="1">
      <alignment horizontal="center" vertical="center" shrinkToFit="1"/>
      <protection/>
    </xf>
    <xf numFmtId="0" fontId="0" fillId="0" borderId="11" xfId="33" applyFont="1" applyBorder="1" applyAlignment="1">
      <alignment horizontal="center" wrapText="1"/>
      <protection/>
    </xf>
    <xf numFmtId="2" fontId="10" fillId="0" borderId="11" xfId="33" applyNumberFormat="1" applyFont="1" applyBorder="1" applyAlignment="1">
      <alignment horizontal="center"/>
      <protection/>
    </xf>
    <xf numFmtId="0" fontId="10" fillId="0" borderId="11" xfId="33" applyFont="1" applyBorder="1" applyAlignment="1">
      <alignment horizontal="center"/>
      <protection/>
    </xf>
    <xf numFmtId="0" fontId="11" fillId="0" borderId="11" xfId="33" applyFont="1" applyBorder="1" applyAlignment="1">
      <alignment horizontal="center"/>
      <protection/>
    </xf>
    <xf numFmtId="0" fontId="12" fillId="0" borderId="11" xfId="33" applyFont="1" applyBorder="1" applyAlignment="1">
      <alignment horizontal="center"/>
      <protection/>
    </xf>
    <xf numFmtId="0" fontId="14" fillId="0" borderId="11" xfId="33" applyFont="1" applyBorder="1" applyAlignment="1">
      <alignment horizontal="center"/>
      <protection/>
    </xf>
    <xf numFmtId="0" fontId="14" fillId="0" borderId="11" xfId="33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0" fontId="13" fillId="36" borderId="11" xfId="33" applyFont="1" applyFill="1" applyBorder="1" applyAlignment="1">
      <alignment horizontal="center"/>
      <protection/>
    </xf>
    <xf numFmtId="0" fontId="13" fillId="0" borderId="11" xfId="33" applyFont="1" applyBorder="1" applyAlignment="1">
      <alignment horizontal="center"/>
      <protection/>
    </xf>
    <xf numFmtId="0" fontId="0" fillId="0" borderId="11" xfId="33" applyFont="1" applyFill="1" applyBorder="1" applyAlignment="1">
      <alignment horizontal="center" wrapText="1"/>
      <protection/>
    </xf>
    <xf numFmtId="0" fontId="0" fillId="0" borderId="11" xfId="0" applyBorder="1" applyAlignment="1">
      <alignment horizontal="center"/>
    </xf>
    <xf numFmtId="1" fontId="10" fillId="0" borderId="11" xfId="33" applyNumberFormat="1" applyFont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13" fillId="35" borderId="11" xfId="33" applyNumberFormat="1" applyFont="1" applyFill="1" applyBorder="1" applyAlignment="1">
      <alignment horizontal="center"/>
      <protection/>
    </xf>
    <xf numFmtId="2" fontId="14" fillId="37" borderId="11" xfId="33" applyNumberFormat="1" applyFont="1" applyFill="1" applyBorder="1" applyAlignment="1">
      <alignment horizontal="center"/>
      <protection/>
    </xf>
    <xf numFmtId="2" fontId="0" fillId="34" borderId="11" xfId="0" applyNumberFormat="1" applyFont="1" applyFill="1" applyBorder="1" applyAlignment="1">
      <alignment horizontal="center"/>
    </xf>
    <xf numFmtId="2" fontId="5" fillId="38" borderId="11" xfId="33" applyNumberFormat="1" applyFont="1" applyFill="1" applyBorder="1" applyAlignment="1">
      <alignment horizontal="center"/>
      <protection/>
    </xf>
    <xf numFmtId="0" fontId="7" fillId="0" borderId="11" xfId="33" applyFont="1" applyFill="1" applyBorder="1" applyAlignment="1">
      <alignment horizontal="center" vertical="center" wrapText="1"/>
      <protection/>
    </xf>
    <xf numFmtId="2" fontId="14" fillId="0" borderId="14" xfId="33" applyNumberFormat="1" applyFont="1" applyFill="1" applyBorder="1" applyAlignment="1">
      <alignment horizontal="center"/>
      <protection/>
    </xf>
    <xf numFmtId="2" fontId="14" fillId="0" borderId="15" xfId="33" applyNumberFormat="1" applyFont="1" applyFill="1" applyBorder="1" applyAlignment="1">
      <alignment horizontal="center"/>
      <protection/>
    </xf>
    <xf numFmtId="0" fontId="0" fillId="0" borderId="11" xfId="33" applyFont="1" applyFill="1" applyBorder="1" applyAlignment="1">
      <alignment horizontal="center"/>
      <protection/>
    </xf>
    <xf numFmtId="0" fontId="0" fillId="0" borderId="11" xfId="33" applyFont="1" applyFill="1" applyBorder="1" applyAlignment="1">
      <alignment shrinkToFit="1"/>
      <protection/>
    </xf>
    <xf numFmtId="2" fontId="14" fillId="0" borderId="11" xfId="33" applyNumberFormat="1" applyFont="1" applyFill="1" applyBorder="1" applyAlignment="1">
      <alignment horizontal="center"/>
      <protection/>
    </xf>
    <xf numFmtId="0" fontId="0" fillId="0" borderId="11" xfId="0" applyFill="1" applyBorder="1" applyAlignment="1">
      <alignment shrinkToFit="1"/>
    </xf>
    <xf numFmtId="0" fontId="0" fillId="0" borderId="11" xfId="33" applyFont="1" applyFill="1" applyBorder="1" applyAlignment="1">
      <alignment shrinkToFit="1"/>
      <protection/>
    </xf>
    <xf numFmtId="1" fontId="10" fillId="0" borderId="11" xfId="33" applyNumberFormat="1" applyFont="1" applyFill="1" applyBorder="1" applyAlignment="1">
      <alignment horizontal="center"/>
      <protection/>
    </xf>
    <xf numFmtId="174" fontId="14" fillId="0" borderId="15" xfId="33" applyNumberFormat="1" applyFont="1" applyFill="1" applyBorder="1" applyAlignment="1">
      <alignment horizontal="center"/>
      <protection/>
    </xf>
    <xf numFmtId="0" fontId="7" fillId="37" borderId="11" xfId="33" applyFont="1" applyFill="1" applyBorder="1" applyAlignment="1">
      <alignment horizontal="center" vertical="center" wrapText="1"/>
      <protection/>
    </xf>
    <xf numFmtId="0" fontId="7" fillId="37" borderId="16" xfId="33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7" fillId="37" borderId="18" xfId="33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7" fillId="37" borderId="20" xfId="33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7" fillId="37" borderId="14" xfId="33" applyFont="1" applyFill="1" applyBorder="1" applyAlignment="1">
      <alignment horizontal="center" vertical="center" wrapText="1"/>
      <protection/>
    </xf>
    <xf numFmtId="0" fontId="7" fillId="37" borderId="22" xfId="33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174" fontId="14" fillId="0" borderId="14" xfId="33" applyNumberFormat="1" applyFont="1" applyFill="1" applyBorder="1" applyAlignment="1">
      <alignment horizontal="center"/>
      <protection/>
    </xf>
    <xf numFmtId="174" fontId="14" fillId="0" borderId="15" xfId="33" applyNumberFormat="1" applyFont="1" applyFill="1" applyBorder="1" applyAlignment="1">
      <alignment horizontal="center"/>
      <protection/>
    </xf>
    <xf numFmtId="0" fontId="7" fillId="35" borderId="11" xfId="33" applyFont="1" applyFill="1" applyBorder="1" applyAlignment="1">
      <alignment horizontal="center" vertical="center" wrapText="1"/>
      <protection/>
    </xf>
    <xf numFmtId="0" fontId="7" fillId="39" borderId="13" xfId="33" applyFont="1" applyFill="1" applyBorder="1" applyAlignment="1">
      <alignment horizontal="center" vertical="center" wrapText="1"/>
      <protection/>
    </xf>
    <xf numFmtId="0" fontId="7" fillId="39" borderId="11" xfId="33" applyFont="1" applyFill="1" applyBorder="1" applyAlignment="1">
      <alignment horizontal="center" vertical="center" wrapText="1"/>
      <protection/>
    </xf>
    <xf numFmtId="0" fontId="4" fillId="0" borderId="0" xfId="33" applyFont="1" applyBorder="1" applyAlignment="1">
      <alignment shrinkToFit="1"/>
      <protection/>
    </xf>
    <xf numFmtId="0" fontId="0" fillId="0" borderId="0" xfId="0" applyBorder="1" applyAlignment="1">
      <alignment/>
    </xf>
    <xf numFmtId="0" fontId="8" fillId="37" borderId="10" xfId="33" applyFont="1" applyFill="1" applyBorder="1" applyAlignment="1">
      <alignment horizontal="center" vertical="center" wrapText="1"/>
      <protection/>
    </xf>
    <xf numFmtId="0" fontId="8" fillId="37" borderId="12" xfId="33" applyFont="1" applyFill="1" applyBorder="1" applyAlignment="1">
      <alignment horizontal="center" vertical="center" wrapText="1"/>
      <protection/>
    </xf>
    <xf numFmtId="0" fontId="8" fillId="37" borderId="13" xfId="33" applyFont="1" applyFill="1" applyBorder="1" applyAlignment="1">
      <alignment horizontal="center" vertical="center" wrapText="1"/>
      <protection/>
    </xf>
    <xf numFmtId="0" fontId="9" fillId="38" borderId="10" xfId="33" applyFont="1" applyFill="1" applyBorder="1" applyAlignment="1">
      <alignment horizontal="center" vertical="center" wrapText="1"/>
      <protection/>
    </xf>
    <xf numFmtId="0" fontId="9" fillId="38" borderId="12" xfId="33" applyFont="1" applyFill="1" applyBorder="1" applyAlignment="1">
      <alignment horizontal="center" vertical="center" wrapText="1"/>
      <protection/>
    </xf>
    <xf numFmtId="0" fontId="9" fillId="38" borderId="13" xfId="33" applyFont="1" applyFill="1" applyBorder="1" applyAlignment="1">
      <alignment horizontal="center" vertical="center" wrapText="1"/>
      <protection/>
    </xf>
    <xf numFmtId="0" fontId="7" fillId="34" borderId="11" xfId="33" applyFont="1" applyFill="1" applyBorder="1" applyAlignment="1">
      <alignment horizontal="center" vertical="center" wrapText="1"/>
      <protection/>
    </xf>
    <xf numFmtId="0" fontId="7" fillId="39" borderId="10" xfId="33" applyFont="1" applyFill="1" applyBorder="1" applyAlignment="1">
      <alignment horizontal="center" vertical="center" wrapText="1"/>
      <protection/>
    </xf>
    <xf numFmtId="0" fontId="7" fillId="39" borderId="12" xfId="33" applyFont="1" applyFill="1" applyBorder="1" applyAlignment="1">
      <alignment horizontal="center" vertical="center" wrapText="1"/>
      <protection/>
    </xf>
    <xf numFmtId="0" fontId="8" fillId="34" borderId="10" xfId="33" applyFont="1" applyFill="1" applyBorder="1" applyAlignment="1">
      <alignment horizontal="center" vertical="center" wrapText="1"/>
      <protection/>
    </xf>
    <xf numFmtId="0" fontId="8" fillId="34" borderId="12" xfId="33" applyFont="1" applyFill="1" applyBorder="1" applyAlignment="1">
      <alignment horizontal="center" vertical="center" wrapText="1"/>
      <protection/>
    </xf>
    <xf numFmtId="0" fontId="8" fillId="34" borderId="13" xfId="33" applyFont="1" applyFill="1" applyBorder="1" applyAlignment="1">
      <alignment horizontal="center" vertical="center" wrapText="1"/>
      <protection/>
    </xf>
    <xf numFmtId="0" fontId="7" fillId="39" borderId="10" xfId="33" applyFont="1" applyFill="1" applyBorder="1" applyAlignment="1">
      <alignment horizontal="center" vertical="center" wrapText="1" readingOrder="1"/>
      <protection/>
    </xf>
    <xf numFmtId="0" fontId="7" fillId="39" borderId="12" xfId="33" applyFont="1" applyFill="1" applyBorder="1" applyAlignment="1">
      <alignment horizontal="center" vertical="center" wrapText="1" readingOrder="1"/>
      <protection/>
    </xf>
    <xf numFmtId="0" fontId="7" fillId="39" borderId="13" xfId="33" applyFont="1" applyFill="1" applyBorder="1" applyAlignment="1">
      <alignment horizontal="center" vertical="center" wrapText="1" readingOrder="1"/>
      <protection/>
    </xf>
    <xf numFmtId="0" fontId="3" fillId="40" borderId="23" xfId="33" applyFont="1" applyFill="1" applyBorder="1" applyAlignment="1">
      <alignment horizontal="center"/>
      <protection/>
    </xf>
    <xf numFmtId="0" fontId="3" fillId="0" borderId="23" xfId="33" applyFont="1" applyFill="1" applyBorder="1" applyAlignment="1">
      <alignment horizontal="center"/>
      <protection/>
    </xf>
    <xf numFmtId="0" fontId="6" fillId="33" borderId="11" xfId="33" applyFont="1" applyFill="1" applyBorder="1" applyAlignment="1">
      <alignment horizontal="center" vertical="center"/>
      <protection/>
    </xf>
    <xf numFmtId="0" fontId="6" fillId="33" borderId="11" xfId="33" applyFont="1" applyFill="1" applyBorder="1" applyAlignment="1">
      <alignment horizontal="center" vertical="center" shrinkToFit="1"/>
      <protection/>
    </xf>
    <xf numFmtId="0" fontId="6" fillId="33" borderId="11" xfId="33" applyFont="1" applyFill="1" applyBorder="1" applyAlignment="1">
      <alignment horizontal="center" vertical="center" wrapText="1"/>
      <protection/>
    </xf>
    <xf numFmtId="0" fontId="7" fillId="39" borderId="14" xfId="33" applyFont="1" applyFill="1" applyBorder="1" applyAlignment="1">
      <alignment horizontal="center" vertical="center" wrapText="1"/>
      <protection/>
    </xf>
    <xf numFmtId="0" fontId="7" fillId="39" borderId="22" xfId="33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4" fillId="0" borderId="0" xfId="33" applyFont="1" applyAlignment="1">
      <alignment/>
      <protection/>
    </xf>
    <xf numFmtId="0" fontId="4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14" fillId="0" borderId="14" xfId="33" applyNumberFormat="1" applyFont="1" applyFill="1" applyBorder="1" applyAlignment="1">
      <alignment horizontal="center"/>
      <protection/>
    </xf>
    <xf numFmtId="2" fontId="14" fillId="0" borderId="15" xfId="33" applyNumberFormat="1" applyFont="1" applyFill="1" applyBorder="1" applyAlignment="1">
      <alignment horizontal="center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_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tabSelected="1" zoomScalePageLayoutView="0" workbookViewId="0" topLeftCell="A1">
      <selection activeCell="A19" sqref="A19"/>
    </sheetView>
  </sheetViews>
  <sheetFormatPr defaultColWidth="9.140625" defaultRowHeight="12.75" customHeight="1"/>
  <cols>
    <col min="1" max="1" width="5.28125" style="1" customWidth="1"/>
    <col min="2" max="2" width="27.140625" style="2" customWidth="1"/>
    <col min="3" max="3" width="23.57421875" style="2" customWidth="1"/>
    <col min="4" max="4" width="9.421875" style="1" customWidth="1"/>
    <col min="5" max="5" width="7.7109375" style="3" customWidth="1"/>
    <col min="6" max="6" width="9.57421875" style="3" customWidth="1"/>
    <col min="7" max="7" width="7.140625" style="3" customWidth="1"/>
    <col min="8" max="8" width="13.57421875" style="3" customWidth="1"/>
    <col min="9" max="9" width="11.8515625" style="3" customWidth="1"/>
    <col min="10" max="10" width="9.7109375" style="3" customWidth="1"/>
    <col min="11" max="11" width="12.57421875" style="4" customWidth="1"/>
    <col min="12" max="13" width="12.8515625" style="4" customWidth="1"/>
    <col min="14" max="14" width="13.00390625" style="4" customWidth="1"/>
    <col min="15" max="15" width="1.7109375" style="5" hidden="1" customWidth="1"/>
    <col min="16" max="16" width="10.8515625" style="3" customWidth="1"/>
    <col min="17" max="17" width="10.00390625" style="1" customWidth="1"/>
    <col min="18" max="18" width="9.57421875" style="3" customWidth="1"/>
    <col min="19" max="19" width="12.57421875" style="1" customWidth="1"/>
    <col min="20" max="20" width="8.7109375" style="6" customWidth="1"/>
    <col min="21" max="21" width="11.28125" style="3" customWidth="1"/>
    <col min="22" max="22" width="13.00390625" style="3" customWidth="1"/>
    <col min="23" max="25" width="10.00390625" style="3" customWidth="1"/>
    <col min="26" max="26" width="8.421875" style="3" customWidth="1"/>
    <col min="27" max="27" width="13.57421875" style="7" customWidth="1"/>
    <col min="28" max="28" width="9.140625" style="3" customWidth="1"/>
    <col min="29" max="29" width="10.57421875" style="3" customWidth="1"/>
    <col min="30" max="30" width="19.00390625" style="3" customWidth="1"/>
    <col min="31" max="16384" width="9.140625" style="3" customWidth="1"/>
  </cols>
  <sheetData>
    <row r="1" spans="1:27" ht="12.75" customHeight="1">
      <c r="A1" s="87" t="s">
        <v>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254" ht="12.75" customHeight="1">
      <c r="A2" s="87" t="s">
        <v>61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5.75" customHeight="1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6" ht="21.75" customHeight="1">
      <c r="A4"/>
      <c r="B4" s="8"/>
      <c r="C4" s="8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 s="9"/>
      <c r="IO4" s="9"/>
      <c r="IP4" s="9"/>
      <c r="IQ4" s="9"/>
      <c r="IR4" s="9"/>
      <c r="IS4" s="9"/>
      <c r="IT4" s="9"/>
      <c r="IU4" s="9"/>
      <c r="IV4" s="9"/>
    </row>
    <row r="5" spans="1:27" ht="21.75" customHeight="1">
      <c r="A5" s="10"/>
      <c r="B5" s="70" t="s">
        <v>77</v>
      </c>
      <c r="C5" s="71"/>
      <c r="D5" s="71"/>
      <c r="E5" s="95" t="s">
        <v>79</v>
      </c>
      <c r="F5" s="96"/>
      <c r="G5" s="96"/>
      <c r="H5" s="96"/>
      <c r="I5" s="96"/>
      <c r="J5" s="96"/>
      <c r="K5" s="96"/>
      <c r="L5" s="96"/>
      <c r="M5" s="13"/>
      <c r="N5" s="13"/>
      <c r="O5" s="14"/>
      <c r="P5" s="12"/>
      <c r="Q5" s="11"/>
      <c r="R5" s="12"/>
      <c r="S5" s="11"/>
      <c r="T5" s="15"/>
      <c r="U5" s="10"/>
      <c r="V5" s="10"/>
      <c r="W5" s="10"/>
      <c r="X5" s="10"/>
      <c r="Y5" s="10"/>
      <c r="Z5" s="10"/>
      <c r="AA5" s="16"/>
    </row>
    <row r="6" spans="1:27" ht="12.75" customHeight="1">
      <c r="A6" s="10"/>
      <c r="B6" s="17"/>
      <c r="C6" s="17"/>
      <c r="D6" s="11"/>
      <c r="E6" s="12"/>
      <c r="F6" s="12"/>
      <c r="G6" s="12"/>
      <c r="H6" s="12"/>
      <c r="I6" s="12"/>
      <c r="J6" s="12"/>
      <c r="K6" s="13"/>
      <c r="L6" s="13"/>
      <c r="M6" s="13"/>
      <c r="N6" s="13"/>
      <c r="O6" s="14"/>
      <c r="P6" s="12"/>
      <c r="Q6" s="11"/>
      <c r="R6" s="12"/>
      <c r="S6" s="11"/>
      <c r="T6" s="15"/>
      <c r="U6" s="10"/>
      <c r="V6" s="10"/>
      <c r="W6" s="10"/>
      <c r="X6" s="10"/>
      <c r="Y6" s="10"/>
      <c r="Z6" s="10"/>
      <c r="AA6" s="16"/>
    </row>
    <row r="7" spans="1:28" s="20" customFormat="1" ht="19.5" customHeight="1">
      <c r="A7" s="89" t="s">
        <v>1</v>
      </c>
      <c r="B7" s="90" t="s">
        <v>2</v>
      </c>
      <c r="C7" s="18"/>
      <c r="D7" s="91" t="s">
        <v>3</v>
      </c>
      <c r="E7" s="67" t="s">
        <v>4</v>
      </c>
      <c r="F7" s="67"/>
      <c r="G7" s="67"/>
      <c r="H7" s="67"/>
      <c r="I7" s="67"/>
      <c r="J7" s="67" t="s">
        <v>5</v>
      </c>
      <c r="K7" s="62" t="s">
        <v>41</v>
      </c>
      <c r="L7" s="63"/>
      <c r="M7" s="63"/>
      <c r="N7" s="63"/>
      <c r="O7" s="64"/>
      <c r="P7" s="72" t="s">
        <v>5</v>
      </c>
      <c r="Q7" s="78" t="s">
        <v>6</v>
      </c>
      <c r="R7" s="78"/>
      <c r="S7" s="78"/>
      <c r="T7" s="78"/>
      <c r="U7" s="81" t="s">
        <v>5</v>
      </c>
      <c r="V7" s="92" t="s">
        <v>35</v>
      </c>
      <c r="W7" s="93"/>
      <c r="X7" s="94"/>
      <c r="Y7" s="64"/>
      <c r="Z7" s="84" t="s">
        <v>5</v>
      </c>
      <c r="AA7" s="79" t="s">
        <v>7</v>
      </c>
      <c r="AB7" s="75" t="s">
        <v>8</v>
      </c>
    </row>
    <row r="8" spans="1:28" s="20" customFormat="1" ht="27" customHeight="1">
      <c r="A8" s="89"/>
      <c r="B8" s="90"/>
      <c r="C8" s="21"/>
      <c r="D8" s="91"/>
      <c r="E8" s="67" t="s">
        <v>9</v>
      </c>
      <c r="F8" s="67"/>
      <c r="G8" s="67"/>
      <c r="H8" s="22" t="s">
        <v>10</v>
      </c>
      <c r="I8" s="22" t="s">
        <v>11</v>
      </c>
      <c r="J8" s="67"/>
      <c r="K8" s="62" t="s">
        <v>46</v>
      </c>
      <c r="L8" s="63"/>
      <c r="M8" s="63"/>
      <c r="N8" s="63"/>
      <c r="O8" s="64"/>
      <c r="P8" s="73"/>
      <c r="Q8" s="19"/>
      <c r="R8" s="78" t="s">
        <v>12</v>
      </c>
      <c r="S8" s="78"/>
      <c r="T8" s="78" t="s">
        <v>48</v>
      </c>
      <c r="U8" s="82"/>
      <c r="V8" s="68" t="s">
        <v>49</v>
      </c>
      <c r="W8" s="68" t="s">
        <v>50</v>
      </c>
      <c r="X8" s="68" t="s">
        <v>51</v>
      </c>
      <c r="Y8" s="68" t="s">
        <v>52</v>
      </c>
      <c r="Z8" s="85"/>
      <c r="AA8" s="80"/>
      <c r="AB8" s="76"/>
    </row>
    <row r="9" spans="1:28" s="20" customFormat="1" ht="15.75" customHeight="1">
      <c r="A9" s="89"/>
      <c r="B9" s="90"/>
      <c r="C9" s="21" t="s">
        <v>13</v>
      </c>
      <c r="D9" s="91"/>
      <c r="E9" s="67" t="s">
        <v>14</v>
      </c>
      <c r="F9" s="67" t="s">
        <v>34</v>
      </c>
      <c r="G9" s="67" t="s">
        <v>15</v>
      </c>
      <c r="H9" s="67" t="s">
        <v>16</v>
      </c>
      <c r="I9" s="67" t="s">
        <v>40</v>
      </c>
      <c r="J9" s="67"/>
      <c r="K9" s="55" t="s">
        <v>42</v>
      </c>
      <c r="L9" s="55" t="s">
        <v>43</v>
      </c>
      <c r="M9" s="55" t="s">
        <v>44</v>
      </c>
      <c r="N9" s="56" t="s">
        <v>45</v>
      </c>
      <c r="O9" s="57"/>
      <c r="P9" s="73"/>
      <c r="Q9" s="78" t="s">
        <v>47</v>
      </c>
      <c r="R9" s="78" t="s">
        <v>17</v>
      </c>
      <c r="S9" s="78" t="s">
        <v>18</v>
      </c>
      <c r="T9" s="78"/>
      <c r="U9" s="82"/>
      <c r="V9" s="69"/>
      <c r="W9" s="69"/>
      <c r="X9" s="69"/>
      <c r="Y9" s="69"/>
      <c r="Z9" s="85"/>
      <c r="AA9" s="80"/>
      <c r="AB9" s="76"/>
    </row>
    <row r="10" spans="1:28" s="20" customFormat="1" ht="41.25" customHeight="1">
      <c r="A10" s="89"/>
      <c r="B10" s="90"/>
      <c r="C10" s="21"/>
      <c r="D10" s="91"/>
      <c r="E10" s="67"/>
      <c r="F10" s="67"/>
      <c r="G10" s="67"/>
      <c r="H10" s="67"/>
      <c r="I10" s="67"/>
      <c r="J10" s="67"/>
      <c r="K10" s="55"/>
      <c r="L10" s="55"/>
      <c r="M10" s="55"/>
      <c r="N10" s="58"/>
      <c r="O10" s="59"/>
      <c r="P10" s="73"/>
      <c r="Q10" s="78"/>
      <c r="R10" s="78"/>
      <c r="S10" s="78"/>
      <c r="T10" s="78"/>
      <c r="U10" s="82"/>
      <c r="V10" s="69"/>
      <c r="W10" s="69"/>
      <c r="X10" s="69"/>
      <c r="Y10" s="69"/>
      <c r="Z10" s="85"/>
      <c r="AA10" s="80"/>
      <c r="AB10" s="76"/>
    </row>
    <row r="11" spans="1:31" s="20" customFormat="1" ht="44.25" customHeight="1">
      <c r="A11" s="89"/>
      <c r="B11" s="90"/>
      <c r="C11" s="23"/>
      <c r="D11" s="91"/>
      <c r="E11" s="67"/>
      <c r="F11" s="67"/>
      <c r="G11" s="67"/>
      <c r="H11" s="67"/>
      <c r="I11" s="67"/>
      <c r="J11" s="67"/>
      <c r="K11" s="55"/>
      <c r="L11" s="55"/>
      <c r="M11" s="55"/>
      <c r="N11" s="60"/>
      <c r="O11" s="61"/>
      <c r="P11" s="74"/>
      <c r="Q11" s="78"/>
      <c r="R11" s="78"/>
      <c r="S11" s="78"/>
      <c r="T11" s="78"/>
      <c r="U11" s="83"/>
      <c r="V11" s="69"/>
      <c r="W11" s="69"/>
      <c r="X11" s="69"/>
      <c r="Y11" s="69"/>
      <c r="Z11" s="86"/>
      <c r="AA11" s="68"/>
      <c r="AB11" s="77"/>
      <c r="AC11" s="38" t="s">
        <v>29</v>
      </c>
      <c r="AD11" s="40" t="s">
        <v>30</v>
      </c>
      <c r="AE11" s="38" t="s">
        <v>32</v>
      </c>
    </row>
    <row r="12" spans="1:31" s="20" customFormat="1" ht="42.75" customHeight="1">
      <c r="A12" s="48">
        <v>1</v>
      </c>
      <c r="B12" s="49" t="s">
        <v>36</v>
      </c>
      <c r="C12" s="24" t="s">
        <v>20</v>
      </c>
      <c r="D12" s="36">
        <v>2744</v>
      </c>
      <c r="E12" s="25">
        <v>6.71</v>
      </c>
      <c r="F12" s="25">
        <f aca="true" t="shared" si="0" ref="F12:F26">E12*0.1</f>
        <v>0.671</v>
      </c>
      <c r="G12" s="26">
        <v>2008</v>
      </c>
      <c r="H12" s="45"/>
      <c r="I12" s="45"/>
      <c r="J12" s="41">
        <f>'ΜΕ ΕΜΠΕΙΡΙΑ'!F12+'ΜΕ ΕΜΠΕΙΡΙΑ'!H12+'ΜΕ ΕΜΠΕΙΡΙΑ'!I12</f>
        <v>0.671</v>
      </c>
      <c r="K12" s="29">
        <v>11.2</v>
      </c>
      <c r="L12" s="30">
        <v>1.2</v>
      </c>
      <c r="M12" s="30">
        <v>7.5</v>
      </c>
      <c r="N12" s="65">
        <v>2</v>
      </c>
      <c r="O12" s="66"/>
      <c r="P12" s="42">
        <f aca="true" t="shared" si="1" ref="P12:P26">SUM(K12:O12)</f>
        <v>21.9</v>
      </c>
      <c r="Q12" s="45"/>
      <c r="R12" s="31"/>
      <c r="S12" s="45"/>
      <c r="T12" s="45"/>
      <c r="U12" s="43">
        <f>'ΜΕ ΕΜΠΕΙΡΙΑ'!Q12+'ΜΕ ΕΜΠΕΙΡΙΑ'!R12+'ΜΕ ΕΜΠΕΙΡΙΑ'!S12+'ΜΕ ΕΜΠΕΙΡΙΑ'!T12</f>
        <v>0</v>
      </c>
      <c r="V12" s="45"/>
      <c r="W12" s="45"/>
      <c r="X12" s="45">
        <v>0.5</v>
      </c>
      <c r="Y12" s="45"/>
      <c r="Z12" s="32">
        <f aca="true" t="shared" si="2" ref="Z12:Z26">SUM(V12:Y12)</f>
        <v>0.5</v>
      </c>
      <c r="AA12" s="33" t="s">
        <v>19</v>
      </c>
      <c r="AB12" s="44">
        <f>'ΜΕ ΕΜΠΕΙΡΙΑ'!J12+'ΜΕ ΕΜΠΕΙΡΙΑ'!P12+'ΜΕ ΕΜΠΕΙΡΙΑ'!U12+'ΜΕ ΕΜΠΕΙΡΙΑ'!Z12</f>
        <v>23.070999999999998</v>
      </c>
      <c r="AC12" s="39" t="s">
        <v>19</v>
      </c>
      <c r="AD12" s="35" t="s">
        <v>31</v>
      </c>
      <c r="AE12" s="31">
        <v>101</v>
      </c>
    </row>
    <row r="13" spans="1:31" s="20" customFormat="1" ht="42.75" customHeight="1">
      <c r="A13" s="48">
        <v>2</v>
      </c>
      <c r="B13" s="49" t="s">
        <v>37</v>
      </c>
      <c r="C13" s="24" t="s">
        <v>38</v>
      </c>
      <c r="D13" s="36">
        <v>2270</v>
      </c>
      <c r="E13" s="25">
        <v>6.88</v>
      </c>
      <c r="F13" s="25">
        <f t="shared" si="0"/>
        <v>0.6880000000000001</v>
      </c>
      <c r="G13" s="26">
        <v>1994</v>
      </c>
      <c r="H13" s="45"/>
      <c r="I13" s="45"/>
      <c r="J13" s="41">
        <f>'ΜΕ ΕΜΠΕΙΡΙΑ'!F13+'ΜΕ ΕΜΠΕΙΡΙΑ'!H13+'ΜΕ ΕΜΠΕΙΡΙΑ'!I13</f>
        <v>0.6880000000000001</v>
      </c>
      <c r="K13" s="29">
        <v>8.8</v>
      </c>
      <c r="L13" s="30">
        <v>1.2</v>
      </c>
      <c r="M13" s="30">
        <v>7.5</v>
      </c>
      <c r="N13" s="46">
        <v>0.2</v>
      </c>
      <c r="O13" s="54"/>
      <c r="P13" s="42">
        <f t="shared" si="1"/>
        <v>17.7</v>
      </c>
      <c r="Q13" s="45"/>
      <c r="R13" s="31"/>
      <c r="S13" s="45"/>
      <c r="T13" s="45">
        <v>1</v>
      </c>
      <c r="U13" s="43">
        <f>'ΜΕ ΕΜΠΕΙΡΙΑ'!Q13+'ΜΕ ΕΜΠΕΙΡΙΑ'!R13+'ΜΕ ΕΜΠΕΙΡΙΑ'!S13+'ΜΕ ΕΜΠΕΙΡΙΑ'!T13</f>
        <v>1</v>
      </c>
      <c r="V13" s="45"/>
      <c r="W13" s="45"/>
      <c r="X13" s="45">
        <v>0.5</v>
      </c>
      <c r="Y13" s="45"/>
      <c r="Z13" s="32">
        <f t="shared" si="2"/>
        <v>0.5</v>
      </c>
      <c r="AA13" s="33" t="s">
        <v>19</v>
      </c>
      <c r="AB13" s="44">
        <f>'ΜΕ ΕΜΠΕΙΡΙΑ'!J13+'ΜΕ ΕΜΠΕΙΡΙΑ'!P13+'ΜΕ ΕΜΠΕΙΡΙΑ'!U13+'ΜΕ ΕΜΠΕΙΡΙΑ'!Z13</f>
        <v>19.887999999999998</v>
      </c>
      <c r="AC13" s="39" t="s">
        <v>19</v>
      </c>
      <c r="AD13" s="35" t="s">
        <v>31</v>
      </c>
      <c r="AE13" s="31">
        <v>101</v>
      </c>
    </row>
    <row r="14" spans="1:31" s="20" customFormat="1" ht="29.25" customHeight="1">
      <c r="A14" s="48">
        <v>3</v>
      </c>
      <c r="B14" s="51" t="s">
        <v>56</v>
      </c>
      <c r="C14" s="24" t="s">
        <v>58</v>
      </c>
      <c r="D14" s="36">
        <v>2227</v>
      </c>
      <c r="E14" s="25">
        <v>9.51</v>
      </c>
      <c r="F14" s="25">
        <f t="shared" si="0"/>
        <v>0.9510000000000001</v>
      </c>
      <c r="G14" s="26">
        <v>2015</v>
      </c>
      <c r="H14" s="27">
        <v>1</v>
      </c>
      <c r="I14" s="26"/>
      <c r="J14" s="41">
        <f>'ΜΕ ΕΜΠΕΙΡΙΑ'!F14+'ΜΕ ΕΜΠΕΙΡΙΑ'!H14+'ΜΕ ΕΜΠΕΙΡΙΑ'!I14</f>
        <v>1.951</v>
      </c>
      <c r="K14" s="29">
        <v>9.6</v>
      </c>
      <c r="L14" s="30"/>
      <c r="M14" s="30"/>
      <c r="N14" s="103"/>
      <c r="O14" s="104"/>
      <c r="P14" s="42">
        <f t="shared" si="1"/>
        <v>9.6</v>
      </c>
      <c r="Q14" s="27"/>
      <c r="R14" s="35"/>
      <c r="S14" s="31"/>
      <c r="T14" s="31"/>
      <c r="U14" s="43">
        <f>'ΜΕ ΕΜΠΕΙΡΙΑ'!Q14+'ΜΕ ΕΜΠΕΙΡΙΑ'!R14+'ΜΕ ΕΜΠΕΙΡΙΑ'!S14+'ΜΕ ΕΜΠΕΙΡΙΑ'!T14</f>
        <v>0</v>
      </c>
      <c r="V14" s="28"/>
      <c r="W14" s="28"/>
      <c r="X14" s="28">
        <v>0.5</v>
      </c>
      <c r="Y14" s="28"/>
      <c r="Z14" s="32">
        <f t="shared" si="2"/>
        <v>0.5</v>
      </c>
      <c r="AA14" s="33" t="s">
        <v>19</v>
      </c>
      <c r="AB14" s="44">
        <f>'ΜΕ ΕΜΠΕΙΡΙΑ'!J14+'ΜΕ ΕΜΠΕΙΡΙΑ'!P14+'ΜΕ ΕΜΠΕΙΡΙΑ'!U14+'ΜΕ ΕΜΠΕΙΡΙΑ'!Z14</f>
        <v>12.051</v>
      </c>
      <c r="AC14" s="39" t="s">
        <v>19</v>
      </c>
      <c r="AD14" s="35" t="s">
        <v>31</v>
      </c>
      <c r="AE14" s="31">
        <v>101</v>
      </c>
    </row>
    <row r="15" spans="1:31" s="20" customFormat="1" ht="59.25" customHeight="1">
      <c r="A15" s="48">
        <v>4</v>
      </c>
      <c r="B15" s="49" t="s">
        <v>64</v>
      </c>
      <c r="C15" s="24" t="s">
        <v>67</v>
      </c>
      <c r="D15" s="36">
        <v>2213</v>
      </c>
      <c r="E15" s="25">
        <v>6.7</v>
      </c>
      <c r="F15" s="25">
        <f t="shared" si="0"/>
        <v>0.67</v>
      </c>
      <c r="G15" s="26">
        <v>2006</v>
      </c>
      <c r="H15" s="27"/>
      <c r="I15" s="26"/>
      <c r="J15" s="41">
        <f>'ΜΕ ΕΜΠΕΙΡΙΑ'!F15+'ΜΕ ΕΜΠΕΙΡΙΑ'!H15+'ΜΕ ΕΜΠΕΙΡΙΑ'!I15</f>
        <v>0.67</v>
      </c>
      <c r="K15" s="29"/>
      <c r="L15" s="30">
        <v>6</v>
      </c>
      <c r="M15" s="30">
        <v>1</v>
      </c>
      <c r="N15" s="50">
        <v>1.8</v>
      </c>
      <c r="O15" s="47"/>
      <c r="P15" s="42">
        <f t="shared" si="1"/>
        <v>8.8</v>
      </c>
      <c r="Q15" s="27"/>
      <c r="R15" s="35">
        <v>0.6</v>
      </c>
      <c r="S15" s="31"/>
      <c r="T15" s="31"/>
      <c r="U15" s="43">
        <f>'ΜΕ ΕΜΠΕΙΡΙΑ'!Q15+'ΜΕ ΕΜΠΕΙΡΙΑ'!R15+'ΜΕ ΕΜΠΕΙΡΙΑ'!S15+'ΜΕ ΕΜΠΕΙΡΙΑ'!T15</f>
        <v>0.6</v>
      </c>
      <c r="V15" s="28"/>
      <c r="W15" s="28"/>
      <c r="X15" s="28"/>
      <c r="Y15" s="28"/>
      <c r="Z15" s="32">
        <f t="shared" si="2"/>
        <v>0</v>
      </c>
      <c r="AA15" s="33" t="s">
        <v>19</v>
      </c>
      <c r="AB15" s="44">
        <f>'ΜΕ ΕΜΠΕΙΡΙΑ'!J15+'ΜΕ ΕΜΠΕΙΡΙΑ'!P15+'ΜΕ ΕΜΠΕΙΡΙΑ'!U15+'ΜΕ ΕΜΠΕΙΡΙΑ'!Z15</f>
        <v>10.07</v>
      </c>
      <c r="AC15" s="39" t="s">
        <v>19</v>
      </c>
      <c r="AD15" s="35" t="s">
        <v>31</v>
      </c>
      <c r="AE15" s="31">
        <v>101</v>
      </c>
    </row>
    <row r="16" spans="1:31" s="20" customFormat="1" ht="36.75" customHeight="1">
      <c r="A16" s="48">
        <v>5</v>
      </c>
      <c r="B16" s="52" t="s">
        <v>70</v>
      </c>
      <c r="C16" s="24" t="s">
        <v>38</v>
      </c>
      <c r="D16" s="36">
        <v>3021</v>
      </c>
      <c r="E16" s="25">
        <v>6.27</v>
      </c>
      <c r="F16" s="25">
        <f t="shared" si="0"/>
        <v>0.627</v>
      </c>
      <c r="G16" s="26">
        <v>1996</v>
      </c>
      <c r="H16" s="27"/>
      <c r="I16" s="26"/>
      <c r="J16" s="41">
        <f>'ΜΕ ΕΜΠΕΙΡΙΑ'!F16+'ΜΕ ΕΜΠΕΙΡΙΑ'!H16+'ΜΕ ΕΜΠΕΙΡΙΑ'!I16</f>
        <v>0.627</v>
      </c>
      <c r="K16" s="29"/>
      <c r="L16" s="30"/>
      <c r="M16" s="30"/>
      <c r="N16" s="46"/>
      <c r="O16" s="47"/>
      <c r="P16" s="42">
        <f t="shared" si="1"/>
        <v>0</v>
      </c>
      <c r="Q16" s="27"/>
      <c r="R16" s="35"/>
      <c r="S16" s="31"/>
      <c r="T16" s="31">
        <v>0.5</v>
      </c>
      <c r="U16" s="43">
        <f>'ΜΕ ΕΜΠΕΙΡΙΑ'!Q16+'ΜΕ ΕΜΠΕΙΡΙΑ'!R16+'ΜΕ ΕΜΠΕΙΡΙΑ'!S16+'ΜΕ ΕΜΠΕΙΡΙΑ'!T16</f>
        <v>0.5</v>
      </c>
      <c r="V16" s="28"/>
      <c r="W16" s="28"/>
      <c r="X16" s="28">
        <v>0.5</v>
      </c>
      <c r="Y16" s="28"/>
      <c r="Z16" s="32">
        <f t="shared" si="2"/>
        <v>0.5</v>
      </c>
      <c r="AA16" s="33" t="s">
        <v>80</v>
      </c>
      <c r="AB16" s="44">
        <f>'ΜΕ ΕΜΠΕΙΡΙΑ'!J16+'ΜΕ ΕΜΠΕΙΡΙΑ'!P16+'ΜΕ ΕΜΠΕΙΡΙΑ'!U16+'ΜΕ ΕΜΠΕΙΡΙΑ'!Z16</f>
        <v>1.627</v>
      </c>
      <c r="AC16" s="39"/>
      <c r="AD16" s="35" t="s">
        <v>31</v>
      </c>
      <c r="AE16" s="31">
        <v>101</v>
      </c>
    </row>
    <row r="17" spans="1:31" s="20" customFormat="1" ht="45" customHeight="1">
      <c r="A17" s="48">
        <v>6</v>
      </c>
      <c r="B17" s="49" t="s">
        <v>66</v>
      </c>
      <c r="C17" s="24" t="s">
        <v>68</v>
      </c>
      <c r="D17" s="36">
        <v>2803</v>
      </c>
      <c r="E17" s="25">
        <v>6.9</v>
      </c>
      <c r="F17" s="25">
        <f t="shared" si="0"/>
        <v>0.6900000000000001</v>
      </c>
      <c r="G17" s="26">
        <v>2017</v>
      </c>
      <c r="H17" s="27"/>
      <c r="I17" s="26"/>
      <c r="J17" s="41">
        <f>'ΜΕ ΕΜΠΕΙΡΙΑ'!F17+'ΜΕ ΕΜΠΕΙΡΙΑ'!H17+'ΜΕ ΕΜΠΕΙΡΙΑ'!I17</f>
        <v>0.6900000000000001</v>
      </c>
      <c r="K17" s="29"/>
      <c r="L17" s="30"/>
      <c r="M17" s="30"/>
      <c r="N17" s="46"/>
      <c r="O17" s="47"/>
      <c r="P17" s="42">
        <f t="shared" si="1"/>
        <v>0</v>
      </c>
      <c r="Q17" s="27"/>
      <c r="R17" s="35">
        <v>0.3</v>
      </c>
      <c r="S17" s="31"/>
      <c r="T17" s="31"/>
      <c r="U17" s="43">
        <f>'ΜΕ ΕΜΠΕΙΡΙΑ'!Q17+'ΜΕ ΕΜΠΕΙΡΙΑ'!R17+'ΜΕ ΕΜΠΕΙΡΙΑ'!S17+'ΜΕ ΕΜΠΕΙΡΙΑ'!T17</f>
        <v>0.3</v>
      </c>
      <c r="V17" s="28"/>
      <c r="W17" s="28"/>
      <c r="X17" s="28"/>
      <c r="Y17" s="28"/>
      <c r="Z17" s="32">
        <f t="shared" si="2"/>
        <v>0</v>
      </c>
      <c r="AA17" s="33" t="s">
        <v>80</v>
      </c>
      <c r="AB17" s="44">
        <f>'ΜΕ ΕΜΠΕΙΡΙΑ'!J17+'ΜΕ ΕΜΠΕΙΡΙΑ'!P17+'ΜΕ ΕΜΠΕΙΡΙΑ'!U17+'ΜΕ ΕΜΠΕΙΡΙΑ'!Z17</f>
        <v>0.99</v>
      </c>
      <c r="AC17" s="39"/>
      <c r="AD17" s="35" t="s">
        <v>31</v>
      </c>
      <c r="AE17" s="31">
        <v>101</v>
      </c>
    </row>
    <row r="18" spans="1:31" s="20" customFormat="1" ht="45" customHeight="1">
      <c r="A18" s="48">
        <v>7</v>
      </c>
      <c r="B18" s="49" t="s">
        <v>59</v>
      </c>
      <c r="C18" s="24" t="s">
        <v>60</v>
      </c>
      <c r="D18" s="53">
        <v>3064</v>
      </c>
      <c r="E18" s="25">
        <v>8.22</v>
      </c>
      <c r="F18" s="25">
        <f t="shared" si="0"/>
        <v>0.8220000000000001</v>
      </c>
      <c r="G18" s="26">
        <v>2002</v>
      </c>
      <c r="H18" s="27"/>
      <c r="I18" s="26"/>
      <c r="J18" s="41">
        <f>'ΜΕ ΕΜΠΕΙΡΙΑ'!F18+'ΜΕ ΕΜΠΕΙΡΙΑ'!H18+'ΜΕ ΕΜΠΕΙΡΙΑ'!I18</f>
        <v>0.8220000000000001</v>
      </c>
      <c r="K18" s="29">
        <v>5.6</v>
      </c>
      <c r="L18" s="30"/>
      <c r="M18" s="30"/>
      <c r="N18" s="46"/>
      <c r="O18" s="47"/>
      <c r="P18" s="42">
        <f t="shared" si="1"/>
        <v>5.6</v>
      </c>
      <c r="Q18" s="27"/>
      <c r="R18" s="35">
        <v>0.6</v>
      </c>
      <c r="S18" s="31"/>
      <c r="T18" s="31"/>
      <c r="U18" s="43">
        <f>'ΜΕ ΕΜΠΕΙΡΙΑ'!Q18+'ΜΕ ΕΜΠΕΙΡΙΑ'!R18+'ΜΕ ΕΜΠΕΙΡΙΑ'!S18+'ΜΕ ΕΜΠΕΙΡΙΑ'!T18</f>
        <v>0.6</v>
      </c>
      <c r="V18" s="28">
        <v>1.5</v>
      </c>
      <c r="W18" s="28"/>
      <c r="X18" s="28"/>
      <c r="Y18" s="28"/>
      <c r="Z18" s="32">
        <f t="shared" si="2"/>
        <v>1.5</v>
      </c>
      <c r="AA18" s="33" t="s">
        <v>39</v>
      </c>
      <c r="AB18" s="44">
        <f>'ΜΕ ΕΜΠΕΙΡΙΑ'!J18+'ΜΕ ΕΜΠΕΙΡΙΑ'!P18+'ΜΕ ΕΜΠΕΙΡΙΑ'!U18+'ΜΕ ΕΜΠΕΙΡΙΑ'!Z18</f>
        <v>8.521999999999998</v>
      </c>
      <c r="AC18" s="39"/>
      <c r="AD18" s="35" t="s">
        <v>31</v>
      </c>
      <c r="AE18" s="31">
        <v>101</v>
      </c>
    </row>
    <row r="19" spans="1:31" s="20" customFormat="1" ht="36.75" customHeight="1">
      <c r="A19" s="48">
        <v>8</v>
      </c>
      <c r="B19" s="51" t="s">
        <v>55</v>
      </c>
      <c r="C19" s="34" t="s">
        <v>54</v>
      </c>
      <c r="D19" s="36">
        <v>2148</v>
      </c>
      <c r="E19" s="25">
        <v>7.16</v>
      </c>
      <c r="F19" s="25">
        <f t="shared" si="0"/>
        <v>0.7160000000000001</v>
      </c>
      <c r="G19" s="26">
        <v>2009</v>
      </c>
      <c r="H19" s="27"/>
      <c r="I19" s="26"/>
      <c r="J19" s="41">
        <f>'ΜΕ ΕΜΠΕΙΡΙΑ'!F19+'ΜΕ ΕΜΠΕΙΡΙΑ'!H19+'ΜΕ ΕΜΠΕΙΡΙΑ'!I19</f>
        <v>0.7160000000000001</v>
      </c>
      <c r="K19" s="29">
        <v>5.6</v>
      </c>
      <c r="L19" s="30"/>
      <c r="M19" s="30"/>
      <c r="N19" s="46"/>
      <c r="O19" s="47"/>
      <c r="P19" s="42">
        <f t="shared" si="1"/>
        <v>5.6</v>
      </c>
      <c r="Q19" s="27"/>
      <c r="R19" s="35">
        <v>0.3</v>
      </c>
      <c r="S19" s="31"/>
      <c r="T19" s="31"/>
      <c r="U19" s="43">
        <f>'ΜΕ ΕΜΠΕΙΡΙΑ'!Q19+'ΜΕ ΕΜΠΕΙΡΙΑ'!R19+'ΜΕ ΕΜΠΕΙΡΙΑ'!S19+'ΜΕ ΕΜΠΕΙΡΙΑ'!T19</f>
        <v>0.3</v>
      </c>
      <c r="V19" s="28">
        <v>1.5</v>
      </c>
      <c r="W19" s="28"/>
      <c r="X19" s="28"/>
      <c r="Y19" s="28"/>
      <c r="Z19" s="32">
        <f t="shared" si="2"/>
        <v>1.5</v>
      </c>
      <c r="AA19" s="33" t="s">
        <v>39</v>
      </c>
      <c r="AB19" s="44">
        <f>'ΜΕ ΕΜΠΕΙΡΙΑ'!J19+'ΜΕ ΕΜΠΕΙΡΙΑ'!P19+'ΜΕ ΕΜΠΕΙΡΙΑ'!U19+'ΜΕ ΕΜΠΕΙΡΙΑ'!Z19</f>
        <v>8.116</v>
      </c>
      <c r="AC19" s="39" t="s">
        <v>80</v>
      </c>
      <c r="AD19" s="35" t="s">
        <v>33</v>
      </c>
      <c r="AE19" s="31">
        <v>102</v>
      </c>
    </row>
    <row r="20" spans="1:31" s="20" customFormat="1" ht="36.75" customHeight="1">
      <c r="A20" s="48">
        <v>9</v>
      </c>
      <c r="B20" s="52" t="s">
        <v>72</v>
      </c>
      <c r="C20" s="24" t="s">
        <v>73</v>
      </c>
      <c r="D20" s="36">
        <v>3024</v>
      </c>
      <c r="E20" s="25">
        <v>6.9</v>
      </c>
      <c r="F20" s="25">
        <f t="shared" si="0"/>
        <v>0.6900000000000001</v>
      </c>
      <c r="G20" s="26">
        <v>2011</v>
      </c>
      <c r="H20" s="27">
        <v>1</v>
      </c>
      <c r="I20" s="26"/>
      <c r="J20" s="41">
        <f>'ΜΕ ΕΜΠΕΙΡΙΑ'!F20+'ΜΕ ΕΜΠΕΙΡΙΑ'!H20+'ΜΕ ΕΜΠΕΙΡΙΑ'!I20</f>
        <v>1.69</v>
      </c>
      <c r="K20" s="29"/>
      <c r="L20" s="30"/>
      <c r="M20" s="30"/>
      <c r="N20" s="46">
        <v>1.2</v>
      </c>
      <c r="O20" s="47"/>
      <c r="P20" s="42">
        <f t="shared" si="1"/>
        <v>1.2</v>
      </c>
      <c r="Q20" s="27"/>
      <c r="R20" s="35"/>
      <c r="S20" s="31"/>
      <c r="T20" s="31"/>
      <c r="U20" s="43">
        <f>'ΜΕ ΕΜΠΕΙΡΙΑ'!Q20+'ΜΕ ΕΜΠΕΙΡΙΑ'!R20+'ΜΕ ΕΜΠΕΙΡΙΑ'!S20+'ΜΕ ΕΜΠΕΙΡΙΑ'!T20</f>
        <v>0</v>
      </c>
      <c r="V20" s="28"/>
      <c r="W20" s="28"/>
      <c r="X20" s="28">
        <v>0.5</v>
      </c>
      <c r="Y20" s="28"/>
      <c r="Z20" s="32">
        <f t="shared" si="2"/>
        <v>0.5</v>
      </c>
      <c r="AA20" s="33" t="s">
        <v>39</v>
      </c>
      <c r="AB20" s="44">
        <f>'ΜΕ ΕΜΠΕΙΡΙΑ'!J20+'ΜΕ ΕΜΠΕΙΡΙΑ'!P20+'ΜΕ ΕΜΠΕΙΡΙΑ'!U20+'ΜΕ ΕΜΠΕΙΡΙΑ'!Z20</f>
        <v>3.3899999999999997</v>
      </c>
      <c r="AC20" s="39"/>
      <c r="AD20" s="35" t="s">
        <v>31</v>
      </c>
      <c r="AE20" s="31">
        <v>101</v>
      </c>
    </row>
    <row r="21" spans="1:31" s="20" customFormat="1" ht="32.25" customHeight="1">
      <c r="A21" s="48">
        <v>10</v>
      </c>
      <c r="B21" s="51" t="s">
        <v>57</v>
      </c>
      <c r="C21" s="24" t="s">
        <v>54</v>
      </c>
      <c r="D21" s="36">
        <v>2216</v>
      </c>
      <c r="E21" s="25">
        <v>8.7</v>
      </c>
      <c r="F21" s="25">
        <f t="shared" si="0"/>
        <v>0.87</v>
      </c>
      <c r="G21" s="26">
        <v>2021</v>
      </c>
      <c r="H21" s="27"/>
      <c r="I21" s="26"/>
      <c r="J21" s="41">
        <f>'ΜΕ ΕΜΠΕΙΡΙΑ'!F21+'ΜΕ ΕΜΠΕΙΡΙΑ'!H21+'ΜΕ ΕΜΠΕΙΡΙΑ'!I21</f>
        <v>0.87</v>
      </c>
      <c r="K21" s="29"/>
      <c r="L21" s="30"/>
      <c r="M21" s="30"/>
      <c r="N21" s="46"/>
      <c r="O21" s="47"/>
      <c r="P21" s="42">
        <f t="shared" si="1"/>
        <v>0</v>
      </c>
      <c r="Q21" s="27"/>
      <c r="R21" s="35"/>
      <c r="S21" s="31"/>
      <c r="T21" s="31"/>
      <c r="U21" s="43">
        <f>'ΜΕ ΕΜΠΕΙΡΙΑ'!Q21+'ΜΕ ΕΜΠΕΙΡΙΑ'!R21+'ΜΕ ΕΜΠΕΙΡΙΑ'!S21+'ΜΕ ΕΜΠΕΙΡΙΑ'!T21</f>
        <v>0</v>
      </c>
      <c r="V21" s="28">
        <v>1.5</v>
      </c>
      <c r="W21" s="28"/>
      <c r="X21" s="28">
        <v>0.5</v>
      </c>
      <c r="Y21" s="28"/>
      <c r="Z21" s="32">
        <f t="shared" si="2"/>
        <v>2</v>
      </c>
      <c r="AA21" s="33" t="s">
        <v>39</v>
      </c>
      <c r="AB21" s="44">
        <f>'ΜΕ ΕΜΠΕΙΡΙΑ'!J21+'ΜΕ ΕΜΠΕΙΡΙΑ'!P21+'ΜΕ ΕΜΠΕΙΡΙΑ'!U21+'ΜΕ ΕΜΠΕΙΡΙΑ'!Z21</f>
        <v>2.87</v>
      </c>
      <c r="AC21" s="39"/>
      <c r="AD21" s="35" t="s">
        <v>33</v>
      </c>
      <c r="AE21" s="31">
        <v>102</v>
      </c>
    </row>
    <row r="22" spans="1:31" s="20" customFormat="1" ht="33" customHeight="1">
      <c r="A22" s="48">
        <v>11</v>
      </c>
      <c r="B22" s="49" t="s">
        <v>53</v>
      </c>
      <c r="C22" s="24" t="s">
        <v>20</v>
      </c>
      <c r="D22" s="36">
        <v>2231</v>
      </c>
      <c r="E22" s="25">
        <v>6.53</v>
      </c>
      <c r="F22" s="25">
        <f t="shared" si="0"/>
        <v>0.653</v>
      </c>
      <c r="G22" s="26">
        <v>2015</v>
      </c>
      <c r="H22" s="27">
        <v>1</v>
      </c>
      <c r="I22" s="26"/>
      <c r="J22" s="41">
        <f>'ΜΕ ΕΜΠΕΙΡΙΑ'!F22+'ΜΕ ΕΜΠΕΙΡΙΑ'!H22+'ΜΕ ΕΜΠΕΙΡΙΑ'!I22</f>
        <v>1.653</v>
      </c>
      <c r="K22" s="29"/>
      <c r="L22" s="30"/>
      <c r="M22" s="30"/>
      <c r="N22" s="46"/>
      <c r="O22" s="47"/>
      <c r="P22" s="42">
        <f t="shared" si="1"/>
        <v>0</v>
      </c>
      <c r="Q22" s="27"/>
      <c r="R22" s="35">
        <v>0.3</v>
      </c>
      <c r="S22" s="31"/>
      <c r="T22" s="31"/>
      <c r="U22" s="43">
        <f>'ΜΕ ΕΜΠΕΙΡΙΑ'!Q22+'ΜΕ ΕΜΠΕΙΡΙΑ'!R22+'ΜΕ ΕΜΠΕΙΡΙΑ'!S22+'ΜΕ ΕΜΠΕΙΡΙΑ'!T22</f>
        <v>0.3</v>
      </c>
      <c r="V22" s="28"/>
      <c r="W22" s="28"/>
      <c r="X22" s="28"/>
      <c r="Y22" s="28"/>
      <c r="Z22" s="32">
        <f t="shared" si="2"/>
        <v>0</v>
      </c>
      <c r="AA22" s="33" t="s">
        <v>39</v>
      </c>
      <c r="AB22" s="44">
        <f>'ΜΕ ΕΜΠΕΙΡΙΑ'!J22+'ΜΕ ΕΜΠΕΙΡΙΑ'!P22+'ΜΕ ΕΜΠΕΙΡΙΑ'!U22+'ΜΕ ΕΜΠΕΙΡΙΑ'!Z22</f>
        <v>1.953</v>
      </c>
      <c r="AC22" s="39"/>
      <c r="AD22" s="35" t="s">
        <v>31</v>
      </c>
      <c r="AE22" s="31">
        <v>101</v>
      </c>
    </row>
    <row r="23" spans="1:31" s="20" customFormat="1" ht="33" customHeight="1">
      <c r="A23" s="48">
        <v>12</v>
      </c>
      <c r="B23" s="49" t="s">
        <v>62</v>
      </c>
      <c r="C23" s="24" t="s">
        <v>63</v>
      </c>
      <c r="D23" s="36">
        <v>2775</v>
      </c>
      <c r="E23" s="25">
        <v>7.2</v>
      </c>
      <c r="F23" s="25">
        <f t="shared" si="0"/>
        <v>0.7200000000000001</v>
      </c>
      <c r="G23" s="26">
        <v>2005</v>
      </c>
      <c r="H23" s="27"/>
      <c r="I23" s="26"/>
      <c r="J23" s="41">
        <f>'ΜΕ ΕΜΠΕΙΡΙΑ'!F23+'ΜΕ ΕΜΠΕΙΡΙΑ'!H23+'ΜΕ ΕΜΠΕΙΡΙΑ'!I23</f>
        <v>0.7200000000000001</v>
      </c>
      <c r="K23" s="29"/>
      <c r="L23" s="30"/>
      <c r="M23" s="30"/>
      <c r="N23" s="50"/>
      <c r="O23" s="50"/>
      <c r="P23" s="42">
        <f t="shared" si="1"/>
        <v>0</v>
      </c>
      <c r="Q23" s="27"/>
      <c r="R23" s="35">
        <v>0.6</v>
      </c>
      <c r="S23" s="31"/>
      <c r="T23" s="31"/>
      <c r="U23" s="43">
        <f>'ΜΕ ΕΜΠΕΙΡΙΑ'!Q23+'ΜΕ ΕΜΠΕΙΡΙΑ'!R23+'ΜΕ ΕΜΠΕΙΡΙΑ'!S23+'ΜΕ ΕΜΠΕΙΡΙΑ'!T23</f>
        <v>0.6</v>
      </c>
      <c r="V23" s="28"/>
      <c r="W23" s="28"/>
      <c r="X23" s="28">
        <v>0.5</v>
      </c>
      <c r="Y23" s="28"/>
      <c r="Z23" s="32">
        <f t="shared" si="2"/>
        <v>0.5</v>
      </c>
      <c r="AA23" s="33" t="s">
        <v>39</v>
      </c>
      <c r="AB23" s="44">
        <f>'ΜΕ ΕΜΠΕΙΡΙΑ'!J23+'ΜΕ ΕΜΠΕΙΡΙΑ'!P23+'ΜΕ ΕΜΠΕΙΡΙΑ'!U23+'ΜΕ ΕΜΠΕΙΡΙΑ'!Z23</f>
        <v>1.82</v>
      </c>
      <c r="AC23" s="39"/>
      <c r="AD23" s="35" t="s">
        <v>31</v>
      </c>
      <c r="AE23" s="31">
        <v>101</v>
      </c>
    </row>
    <row r="24" spans="1:31" s="20" customFormat="1" ht="31.5" customHeight="1">
      <c r="A24" s="48">
        <v>13</v>
      </c>
      <c r="B24" s="52" t="s">
        <v>71</v>
      </c>
      <c r="C24" s="24" t="s">
        <v>76</v>
      </c>
      <c r="D24" s="36">
        <v>3033</v>
      </c>
      <c r="E24" s="25">
        <v>7.73</v>
      </c>
      <c r="F24" s="25">
        <f t="shared" si="0"/>
        <v>0.7730000000000001</v>
      </c>
      <c r="G24" s="26">
        <v>2019</v>
      </c>
      <c r="H24" s="27">
        <v>1</v>
      </c>
      <c r="I24" s="26"/>
      <c r="J24" s="41">
        <f>'ΜΕ ΕΜΠΕΙΡΙΑ'!F24+'ΜΕ ΕΜΠΕΙΡΙΑ'!H24+'ΜΕ ΕΜΠΕΙΡΙΑ'!I24</f>
        <v>1.7730000000000001</v>
      </c>
      <c r="K24" s="29"/>
      <c r="L24" s="30"/>
      <c r="M24" s="30"/>
      <c r="N24" s="50"/>
      <c r="O24" s="50"/>
      <c r="P24" s="42">
        <f t="shared" si="1"/>
        <v>0</v>
      </c>
      <c r="Q24" s="27"/>
      <c r="R24" s="35"/>
      <c r="S24" s="31"/>
      <c r="T24" s="31"/>
      <c r="U24" s="43">
        <f>'ΜΕ ΕΜΠΕΙΡΙΑ'!Q24+'ΜΕ ΕΜΠΕΙΡΙΑ'!R24+'ΜΕ ΕΜΠΕΙΡΙΑ'!S24+'ΜΕ ΕΜΠΕΙΡΙΑ'!T24</f>
        <v>0</v>
      </c>
      <c r="V24" s="28"/>
      <c r="W24" s="28"/>
      <c r="X24" s="28"/>
      <c r="Y24" s="28"/>
      <c r="Z24" s="32">
        <f t="shared" si="2"/>
        <v>0</v>
      </c>
      <c r="AA24" s="33" t="s">
        <v>39</v>
      </c>
      <c r="AB24" s="44">
        <f>'ΜΕ ΕΜΠΕΙΡΙΑ'!J24+'ΜΕ ΕΜΠΕΙΡΙΑ'!P24+'ΜΕ ΕΜΠΕΙΡΙΑ'!U24+'ΜΕ ΕΜΠΕΙΡΙΑ'!Z24</f>
        <v>1.7730000000000001</v>
      </c>
      <c r="AC24" s="39"/>
      <c r="AD24" s="35" t="s">
        <v>31</v>
      </c>
      <c r="AE24" s="31">
        <v>101</v>
      </c>
    </row>
    <row r="25" spans="1:31" s="20" customFormat="1" ht="32.25" customHeight="1">
      <c r="A25" s="48">
        <v>14</v>
      </c>
      <c r="B25" s="51" t="s">
        <v>69</v>
      </c>
      <c r="C25" s="24" t="s">
        <v>20</v>
      </c>
      <c r="D25" s="36">
        <v>1985</v>
      </c>
      <c r="E25" s="25">
        <v>6.98</v>
      </c>
      <c r="F25" s="25">
        <f t="shared" si="0"/>
        <v>0.6980000000000001</v>
      </c>
      <c r="G25" s="26">
        <v>2021</v>
      </c>
      <c r="H25" s="27"/>
      <c r="I25" s="26"/>
      <c r="J25" s="41">
        <f>'ΜΕ ΕΜΠΕΙΡΙΑ'!F25+'ΜΕ ΕΜΠΕΙΡΙΑ'!H25+'ΜΕ ΕΜΠΕΙΡΙΑ'!I25</f>
        <v>0.6980000000000001</v>
      </c>
      <c r="K25" s="29"/>
      <c r="L25" s="30"/>
      <c r="M25" s="30"/>
      <c r="N25" s="50"/>
      <c r="O25" s="50"/>
      <c r="P25" s="42">
        <f t="shared" si="1"/>
        <v>0</v>
      </c>
      <c r="Q25" s="27"/>
      <c r="R25" s="35"/>
      <c r="S25" s="31"/>
      <c r="T25" s="31"/>
      <c r="U25" s="43">
        <f>'ΜΕ ΕΜΠΕΙΡΙΑ'!Q25+'ΜΕ ΕΜΠΕΙΡΙΑ'!R25+'ΜΕ ΕΜΠΕΙΡΙΑ'!S25+'ΜΕ ΕΜΠΕΙΡΙΑ'!T25</f>
        <v>0</v>
      </c>
      <c r="V25" s="28"/>
      <c r="W25" s="28"/>
      <c r="X25" s="28">
        <v>0.5</v>
      </c>
      <c r="Y25" s="28"/>
      <c r="Z25" s="32">
        <f t="shared" si="2"/>
        <v>0.5</v>
      </c>
      <c r="AA25" s="33" t="s">
        <v>39</v>
      </c>
      <c r="AB25" s="44">
        <f>'ΜΕ ΕΜΠΕΙΡΙΑ'!J25+'ΜΕ ΕΜΠΕΙΡΙΑ'!P25+'ΜΕ ΕΜΠΕΙΡΙΑ'!U25+'ΜΕ ΕΜΠΕΙΡΙΑ'!Z25</f>
        <v>1.198</v>
      </c>
      <c r="AC25" s="39"/>
      <c r="AD25" s="35" t="s">
        <v>31</v>
      </c>
      <c r="AE25" s="31">
        <v>101</v>
      </c>
    </row>
    <row r="26" spans="1:31" s="20" customFormat="1" ht="36.75" customHeight="1">
      <c r="A26" s="48">
        <v>15</v>
      </c>
      <c r="B26" s="52" t="s">
        <v>74</v>
      </c>
      <c r="C26" s="24" t="s">
        <v>75</v>
      </c>
      <c r="D26" s="36">
        <v>3079</v>
      </c>
      <c r="E26" s="25">
        <v>8.49</v>
      </c>
      <c r="F26" s="25">
        <f t="shared" si="0"/>
        <v>0.8490000000000001</v>
      </c>
      <c r="G26" s="26">
        <v>2019</v>
      </c>
      <c r="H26" s="27"/>
      <c r="I26" s="26"/>
      <c r="J26" s="41">
        <f>'ΜΕ ΕΜΠΕΙΡΙΑ'!F26+'ΜΕ ΕΜΠΕΙΡΙΑ'!H26+'ΜΕ ΕΜΠΕΙΡΙΑ'!I26</f>
        <v>0.8490000000000001</v>
      </c>
      <c r="K26" s="29"/>
      <c r="L26" s="30"/>
      <c r="M26" s="30"/>
      <c r="N26" s="50"/>
      <c r="O26" s="50"/>
      <c r="P26" s="42">
        <f t="shared" si="1"/>
        <v>0</v>
      </c>
      <c r="Q26" s="27"/>
      <c r="R26" s="35"/>
      <c r="S26" s="31"/>
      <c r="T26" s="31"/>
      <c r="U26" s="43">
        <f>'ΜΕ ΕΜΠΕΙΡΙΑ'!Q26+'ΜΕ ΕΜΠΕΙΡΙΑ'!R26+'ΜΕ ΕΜΠΕΙΡΙΑ'!S26+'ΜΕ ΕΜΠΕΙΡΙΑ'!T26</f>
        <v>0</v>
      </c>
      <c r="V26" s="28"/>
      <c r="W26" s="28"/>
      <c r="X26" s="28"/>
      <c r="Y26" s="28"/>
      <c r="Z26" s="32">
        <f t="shared" si="2"/>
        <v>0</v>
      </c>
      <c r="AA26" s="33" t="s">
        <v>39</v>
      </c>
      <c r="AB26" s="44">
        <f>'ΜΕ ΕΜΠΕΙΡΙΑ'!J26+'ΜΕ ΕΜΠΕΙΡΙΑ'!P26+'ΜΕ ΕΜΠΕΙΡΙΑ'!U26+'ΜΕ ΕΜΠΕΙΡΙΑ'!Z26</f>
        <v>0.8490000000000001</v>
      </c>
      <c r="AC26" s="39"/>
      <c r="AD26" s="35" t="s">
        <v>31</v>
      </c>
      <c r="AE26" s="31">
        <v>101</v>
      </c>
    </row>
    <row r="27" ht="27" customHeight="1">
      <c r="R27" t="s">
        <v>78</v>
      </c>
    </row>
    <row r="28" ht="26.25" customHeight="1"/>
    <row r="29" spans="13:20" ht="27" customHeight="1">
      <c r="M29" s="101" t="s">
        <v>22</v>
      </c>
      <c r="N29" s="102"/>
      <c r="O29" s="102"/>
      <c r="P29" s="102"/>
      <c r="Q29" s="102"/>
      <c r="R29" s="97" t="s">
        <v>23</v>
      </c>
      <c r="S29" s="98"/>
      <c r="T29" s="98"/>
    </row>
    <row r="30" spans="14:20" ht="25.5" customHeight="1">
      <c r="N30" s="99" t="s">
        <v>24</v>
      </c>
      <c r="O30" s="100"/>
      <c r="P30" s="100"/>
      <c r="R30" s="97" t="s">
        <v>25</v>
      </c>
      <c r="S30" s="98"/>
      <c r="T30" s="98"/>
    </row>
    <row r="31" spans="14:20" ht="12.75" customHeight="1">
      <c r="N31" s="6"/>
      <c r="O31" s="37"/>
      <c r="P31" s="1"/>
      <c r="R31" s="97" t="s">
        <v>26</v>
      </c>
      <c r="S31" s="98"/>
      <c r="T31" s="98"/>
    </row>
    <row r="32" spans="14:20" ht="12.75" customHeight="1">
      <c r="N32" s="6"/>
      <c r="O32" s="37"/>
      <c r="P32" s="1"/>
      <c r="R32" s="97" t="s">
        <v>27</v>
      </c>
      <c r="S32" s="100"/>
      <c r="T32" s="100"/>
    </row>
    <row r="33" spans="14:18" ht="12.75" customHeight="1">
      <c r="N33" s="6"/>
      <c r="O33" s="37"/>
      <c r="P33" s="1"/>
      <c r="R33"/>
    </row>
    <row r="34" spans="14:18" ht="12.75" customHeight="1">
      <c r="N34" s="6"/>
      <c r="O34" s="37"/>
      <c r="P34" s="1"/>
      <c r="R34"/>
    </row>
    <row r="35" spans="14:20" ht="12.75" customHeight="1">
      <c r="N35" s="99" t="s">
        <v>65</v>
      </c>
      <c r="O35" s="100"/>
      <c r="P35" s="100"/>
      <c r="R35" s="98" t="s">
        <v>28</v>
      </c>
      <c r="S35" s="98"/>
      <c r="T35" s="98"/>
    </row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</sheetData>
  <sheetProtection selectLockedCells="1" selectUnlockedCells="1"/>
  <mergeCells count="48">
    <mergeCell ref="N14:O14"/>
    <mergeCell ref="R29:T29"/>
    <mergeCell ref="R35:T35"/>
    <mergeCell ref="N35:P35"/>
    <mergeCell ref="R32:T32"/>
    <mergeCell ref="R31:T31"/>
    <mergeCell ref="R30:T30"/>
    <mergeCell ref="N30:P30"/>
    <mergeCell ref="M29:Q29"/>
    <mergeCell ref="A1:AA1"/>
    <mergeCell ref="A2:AA2"/>
    <mergeCell ref="A3:AA3"/>
    <mergeCell ref="A7:A11"/>
    <mergeCell ref="B7:B11"/>
    <mergeCell ref="Q9:Q11"/>
    <mergeCell ref="R8:S8"/>
    <mergeCell ref="K9:K11"/>
    <mergeCell ref="D7:D11"/>
    <mergeCell ref="V7:Y7"/>
    <mergeCell ref="AB7:AB11"/>
    <mergeCell ref="W8:W11"/>
    <mergeCell ref="R9:R11"/>
    <mergeCell ref="S9:S11"/>
    <mergeCell ref="T8:T11"/>
    <mergeCell ref="AA7:AA11"/>
    <mergeCell ref="U7:U11"/>
    <mergeCell ref="V8:V11"/>
    <mergeCell ref="Z7:Z11"/>
    <mergeCell ref="Q7:T7"/>
    <mergeCell ref="X8:X11"/>
    <mergeCell ref="Y8:Y11"/>
    <mergeCell ref="K8:O8"/>
    <mergeCell ref="B5:D5"/>
    <mergeCell ref="I9:I11"/>
    <mergeCell ref="E9:E11"/>
    <mergeCell ref="F9:F11"/>
    <mergeCell ref="G9:G11"/>
    <mergeCell ref="P7:P11"/>
    <mergeCell ref="E5:L5"/>
    <mergeCell ref="M9:M11"/>
    <mergeCell ref="N9:O11"/>
    <mergeCell ref="K7:O7"/>
    <mergeCell ref="N12:O12"/>
    <mergeCell ref="E8:G8"/>
    <mergeCell ref="L9:L11"/>
    <mergeCell ref="H9:H11"/>
    <mergeCell ref="J7:J11"/>
    <mergeCell ref="E7:I7"/>
  </mergeCells>
  <printOptions/>
  <pageMargins left="0.7480314960629921" right="0.5118110236220472" top="0.984251968503937" bottom="0.984251968503937" header="0.5118110236220472" footer="0.5118110236220472"/>
  <pageSetup fitToHeight="1" fitToWidth="1" horizontalDpi="300" verticalDpi="3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triandafillou</dc:creator>
  <cp:keywords/>
  <dc:description/>
  <cp:lastModifiedBy>User</cp:lastModifiedBy>
  <cp:lastPrinted>2017-10-11T10:11:18Z</cp:lastPrinted>
  <dcterms:created xsi:type="dcterms:W3CDTF">2015-12-22T06:25:39Z</dcterms:created>
  <dcterms:modified xsi:type="dcterms:W3CDTF">2024-01-27T21:36:39Z</dcterms:modified>
  <cp:category/>
  <cp:version/>
  <cp:contentType/>
  <cp:contentStatus/>
</cp:coreProperties>
</file>